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AQeneralov\Desktop\Раб стол\Hesabats\ESAS MALIYYE HESABATLARI\"/>
    </mc:Choice>
  </mc:AlternateContent>
  <bookViews>
    <workbookView xWindow="0" yWindow="0" windowWidth="24000" windowHeight="9630"/>
  </bookViews>
  <sheets>
    <sheet name="Balans hesabat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23" i="1"/>
  <c r="D16" i="1" l="1"/>
  <c r="D5" i="1"/>
  <c r="D22" i="1"/>
  <c r="D41" i="1" s="1"/>
</calcChain>
</file>

<file path=xl/sharedStrings.xml><?xml version="1.0" encoding="utf-8"?>
<sst xmlns="http://schemas.openxmlformats.org/spreadsheetml/2006/main" count="94" uniqueCount="94">
  <si>
    <t>Maliyyə vəziyyəti haqqında hesabat</t>
  </si>
  <si>
    <t>min manatla</t>
  </si>
  <si>
    <t>Code</t>
  </si>
  <si>
    <t>finSitStatem</t>
  </si>
  <si>
    <t>Hesabat dövrü</t>
  </si>
  <si>
    <t>Ötən ilin sonu</t>
  </si>
  <si>
    <t>repPer</t>
  </si>
  <si>
    <t>endLastYear</t>
  </si>
  <si>
    <t>assets</t>
  </si>
  <si>
    <t>Aktivlər:</t>
  </si>
  <si>
    <t>cashAndEquiv</t>
  </si>
  <si>
    <t>Nağd pul vəsaitləri və  ekvivalentləri, o cümlədən bloklaşdırılmış nağd vəsait</t>
  </si>
  <si>
    <t>comAndInvSec</t>
  </si>
  <si>
    <t>Ticarət və investisiya qiymətli kağızları</t>
  </si>
  <si>
    <t>depInBank</t>
  </si>
  <si>
    <t>Banklar və digər maliyyə institutlarındakı depozitlər</t>
  </si>
  <si>
    <t>loansToBank</t>
  </si>
  <si>
    <t>Banklar və digər maliyyə institutlarına verilən kreditlər</t>
  </si>
  <si>
    <t>loansToCust</t>
  </si>
  <si>
    <t>Müştərilərə verilmiş kreditlər</t>
  </si>
  <si>
    <t>1.5.1</t>
  </si>
  <si>
    <t>consLoan</t>
  </si>
  <si>
    <t>a) istehlak kreditləri</t>
  </si>
  <si>
    <t>1.5.2</t>
  </si>
  <si>
    <t>busLoan</t>
  </si>
  <si>
    <t>b) biznes kreditləri</t>
  </si>
  <si>
    <t>1.5.3</t>
  </si>
  <si>
    <t>estateLoan</t>
  </si>
  <si>
    <t>c) daşınmaz əmlak kreditləri</t>
  </si>
  <si>
    <t>1.5.4</t>
  </si>
  <si>
    <t>miscLoan</t>
  </si>
  <si>
    <t>d) digər kreditlər</t>
  </si>
  <si>
    <t>1.5.5</t>
  </si>
  <si>
    <t>resForLoss</t>
  </si>
  <si>
    <t>(Mümkün zərərlər üçün yaradılan məqsədli ehtiyat)</t>
  </si>
  <si>
    <t>1.5.6</t>
  </si>
  <si>
    <t>loansToCustNet</t>
  </si>
  <si>
    <t>Müştərilərə verilmiş kreditlər (xalis)</t>
  </si>
  <si>
    <t>propAndEquip</t>
  </si>
  <si>
    <t>Əmlak və avadanlıqlar</t>
  </si>
  <si>
    <t>intanAss</t>
  </si>
  <si>
    <t>Qeyri-maddi aktivlər</t>
  </si>
  <si>
    <t>deffTaxAss</t>
  </si>
  <si>
    <t>Təxirə salınmış vergi aktivləri</t>
  </si>
  <si>
    <t>resForLossToPayAssLoss</t>
  </si>
  <si>
    <t>Balansdankənar aktivlər üzrə mümkün zərərlərin ödənilməsi üçün məqsədli ehtiyat</t>
  </si>
  <si>
    <t>1.10</t>
  </si>
  <si>
    <t>miscAss</t>
  </si>
  <si>
    <t>Digər aktivlər</t>
  </si>
  <si>
    <t>liabilities</t>
  </si>
  <si>
    <t>Öhdəliklər:</t>
  </si>
  <si>
    <t>dep</t>
  </si>
  <si>
    <t>Depozitlər</t>
  </si>
  <si>
    <t>2.1.1</t>
  </si>
  <si>
    <t>depRealPer</t>
  </si>
  <si>
    <t>a) fiziki şəxslərin depozitləri</t>
  </si>
  <si>
    <t>2.1.2</t>
  </si>
  <si>
    <t>depLegEnt</t>
  </si>
  <si>
    <t>b) hüquqi şəxslərin depozitləri</t>
  </si>
  <si>
    <t>liaCB</t>
  </si>
  <si>
    <t>Mərkəzi bank və dövlət fondları qarşısında öhdəliklər</t>
  </si>
  <si>
    <t>liaLoanOrg</t>
  </si>
  <si>
    <t>Kredit təşkilatları və digər maliyyə institutları qarşısında öhdəliklər</t>
  </si>
  <si>
    <t>debtSec</t>
  </si>
  <si>
    <t>Borc qiymətli kağızları</t>
  </si>
  <si>
    <t>currTaxLia</t>
  </si>
  <si>
    <t>Cari vergi öhdəlikləri</t>
  </si>
  <si>
    <t>deffTaxLia</t>
  </si>
  <si>
    <t>Təxirə salınmış vergi öhdəliyi</t>
  </si>
  <si>
    <t>subDebtLia</t>
  </si>
  <si>
    <t>Subordinasiya borc öhdəlikləri</t>
  </si>
  <si>
    <t>miscLia</t>
  </si>
  <si>
    <t>Digər öhdəliklər</t>
  </si>
  <si>
    <t>capital</t>
  </si>
  <si>
    <t>Kapital:</t>
  </si>
  <si>
    <t>shareCap</t>
  </si>
  <si>
    <t>Səhmdar kapitalı</t>
  </si>
  <si>
    <t>shareValChanInc</t>
  </si>
  <si>
    <t>Səhmin qiymətinin dəyişməsindən gəlir (zərər)</t>
  </si>
  <si>
    <t>undisProf</t>
  </si>
  <si>
    <t>Bölüşdürülməmiş mənfəət</t>
  </si>
  <si>
    <t>commRes</t>
  </si>
  <si>
    <t>Ümumi ehtiyatlar:</t>
  </si>
  <si>
    <t>3.4.1</t>
  </si>
  <si>
    <t>simpResForLoss</t>
  </si>
  <si>
    <t>a) kreditlər, lizinqlər və digər tələblər üzrə mümkün zərərlərin ödənilməsi üçün adi ehtiyatlar</t>
  </si>
  <si>
    <t>3.4.2</t>
  </si>
  <si>
    <t>simpResFromPric</t>
  </si>
  <si>
    <t>b) əsas vəsaitlərin qiymətləndirilməsindən adi ehtiyatlar</t>
  </si>
  <si>
    <t>3.4.3</t>
  </si>
  <si>
    <t>miscCommRes</t>
  </si>
  <si>
    <t>c) digər ümumi ehtiyatlar</t>
  </si>
  <si>
    <t>totLiaCap</t>
  </si>
  <si>
    <t>Cəmi öhdəliklər və 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</si>
</sst>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2"/>
      <color rgb="FF000000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24">
    <xf numFmtId="0" fontId="0" fillId="0" borderId="0" xfId="0"/>
    <xf numFmtId="49" fontId="0" fillId="0" borderId="0" xfId="0" applyNumberFormat="1"/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" fillId="0" borderId="0" xfId="0" applyNumberFormat="1" applyFont="1" applyAlignment="1">
      <alignment horizontal="center" vertical="center"/>
    </xf>
  </cellXfs>
  <cellStyles count="3">
    <cellStyle name="Normal 2" xfId="1"/>
    <cellStyle name="Normal_PRUDENSIAL_1NNN_MMYY1-YENI-unprotected 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1"/>
  <sheetViews>
    <sheetView tabSelected="1" zoomScale="130" zoomScaleNormal="130" workbookViewId="0">
      <selection sqref="A1:E1"/>
    </sheetView>
  </sheetViews>
  <sheetFormatPr defaultRowHeight="15" x14ac:dyDescent="0.25"/>
  <cols>
    <col min="1" max="1" width="4.85546875" style="1" bestFit="1" customWidth="1"/>
    <col min="2" max="2" width="30.5703125" style="1" customWidth="1"/>
    <col min="3" max="3" width="83" style="22" bestFit="1" customWidth="1"/>
    <col min="4" max="4" width="11.42578125" style="1" bestFit="1" customWidth="1"/>
    <col min="5" max="5" width="13.140625" style="1" customWidth="1"/>
    <col min="6" max="16384" width="9.140625" style="1"/>
  </cols>
  <sheetData>
    <row r="1" spans="1:5" x14ac:dyDescent="0.25">
      <c r="A1" s="23" t="s">
        <v>0</v>
      </c>
      <c r="B1" s="23"/>
      <c r="C1" s="23"/>
      <c r="D1" s="23"/>
      <c r="E1" s="23"/>
    </row>
    <row r="2" spans="1:5" x14ac:dyDescent="0.25">
      <c r="A2" s="2"/>
      <c r="B2" s="2"/>
      <c r="C2" s="3"/>
      <c r="D2" s="4"/>
      <c r="E2" s="5" t="s">
        <v>1</v>
      </c>
    </row>
    <row r="3" spans="1:5" ht="30" x14ac:dyDescent="0.25">
      <c r="A3" s="6"/>
      <c r="B3" s="7" t="s">
        <v>2</v>
      </c>
      <c r="C3" s="8" t="s">
        <v>3</v>
      </c>
      <c r="D3" s="9" t="s">
        <v>4</v>
      </c>
      <c r="E3" s="9" t="s">
        <v>5</v>
      </c>
    </row>
    <row r="4" spans="1:5" ht="18" x14ac:dyDescent="0.25">
      <c r="A4" s="6"/>
      <c r="B4" s="7"/>
      <c r="C4" s="10"/>
      <c r="D4" s="11" t="s">
        <v>6</v>
      </c>
      <c r="E4" s="11" t="s">
        <v>7</v>
      </c>
    </row>
    <row r="5" spans="1:5" x14ac:dyDescent="0.25">
      <c r="A5" s="12">
        <v>1</v>
      </c>
      <c r="B5" s="13" t="s">
        <v>8</v>
      </c>
      <c r="C5" s="14" t="s">
        <v>9</v>
      </c>
      <c r="D5" s="15">
        <f>SUM(D6:D9,D16,D17,D18,D19,D21)-D20</f>
        <v>409563.01682200003</v>
      </c>
      <c r="E5" s="15">
        <v>381094.27972100006</v>
      </c>
    </row>
    <row r="6" spans="1:5" x14ac:dyDescent="0.25">
      <c r="A6" s="16">
        <v>1.1000000000000001</v>
      </c>
      <c r="B6" s="17" t="s">
        <v>10</v>
      </c>
      <c r="C6" s="18" t="s">
        <v>11</v>
      </c>
      <c r="D6" s="15">
        <v>92144.098570000002</v>
      </c>
      <c r="E6" s="15">
        <v>42145.284480000002</v>
      </c>
    </row>
    <row r="7" spans="1:5" x14ac:dyDescent="0.25">
      <c r="A7" s="16">
        <v>1.2</v>
      </c>
      <c r="B7" s="17" t="s">
        <v>12</v>
      </c>
      <c r="C7" s="18" t="s">
        <v>13</v>
      </c>
      <c r="D7" s="15">
        <v>40512.983489999999</v>
      </c>
      <c r="E7" s="15">
        <v>73085.760009999998</v>
      </c>
    </row>
    <row r="8" spans="1:5" x14ac:dyDescent="0.25">
      <c r="A8" s="16">
        <v>1.3</v>
      </c>
      <c r="B8" s="17" t="s">
        <v>14</v>
      </c>
      <c r="C8" s="18" t="s">
        <v>15</v>
      </c>
      <c r="D8" s="15">
        <v>8669.9688800000004</v>
      </c>
      <c r="E8" s="15">
        <v>14637.685020000001</v>
      </c>
    </row>
    <row r="9" spans="1:5" x14ac:dyDescent="0.25">
      <c r="A9" s="16">
        <v>1.4</v>
      </c>
      <c r="B9" s="17" t="s">
        <v>16</v>
      </c>
      <c r="C9" s="18" t="s">
        <v>17</v>
      </c>
      <c r="D9" s="15">
        <v>841.5</v>
      </c>
      <c r="E9" s="15">
        <v>861.50053000000003</v>
      </c>
    </row>
    <row r="10" spans="1:5" x14ac:dyDescent="0.25">
      <c r="A10" s="16">
        <v>1.5</v>
      </c>
      <c r="B10" s="17" t="s">
        <v>18</v>
      </c>
      <c r="C10" s="18" t="s">
        <v>19</v>
      </c>
      <c r="D10" s="15">
        <v>337946.33646999998</v>
      </c>
      <c r="E10" s="15">
        <v>338158.71733000001</v>
      </c>
    </row>
    <row r="11" spans="1:5" x14ac:dyDescent="0.25">
      <c r="A11" s="16" t="s">
        <v>20</v>
      </c>
      <c r="B11" s="17" t="s">
        <v>21</v>
      </c>
      <c r="C11" s="18" t="s">
        <v>22</v>
      </c>
      <c r="D11" s="15">
        <v>229712.68119</v>
      </c>
      <c r="E11" s="15">
        <v>245929.18679000001</v>
      </c>
    </row>
    <row r="12" spans="1:5" x14ac:dyDescent="0.25">
      <c r="A12" s="16" t="s">
        <v>23</v>
      </c>
      <c r="B12" s="17" t="s">
        <v>24</v>
      </c>
      <c r="C12" s="18" t="s">
        <v>25</v>
      </c>
      <c r="D12" s="15">
        <v>94940.951149999979</v>
      </c>
      <c r="E12" s="15">
        <v>81924.733730000007</v>
      </c>
    </row>
    <row r="13" spans="1:5" x14ac:dyDescent="0.25">
      <c r="A13" s="16" t="s">
        <v>26</v>
      </c>
      <c r="B13" s="17" t="s">
        <v>27</v>
      </c>
      <c r="C13" s="18" t="s">
        <v>28</v>
      </c>
      <c r="D13" s="15">
        <v>13292.70413</v>
      </c>
      <c r="E13" s="15">
        <v>8754.3664000000008</v>
      </c>
    </row>
    <row r="14" spans="1:5" x14ac:dyDescent="0.25">
      <c r="A14" s="16" t="s">
        <v>29</v>
      </c>
      <c r="B14" s="17" t="s">
        <v>30</v>
      </c>
      <c r="C14" s="18" t="s">
        <v>31</v>
      </c>
      <c r="D14" s="15">
        <v>0</v>
      </c>
      <c r="E14" s="15">
        <v>1550.4304099999999</v>
      </c>
    </row>
    <row r="15" spans="1:5" x14ac:dyDescent="0.25">
      <c r="A15" s="16" t="s">
        <v>32</v>
      </c>
      <c r="B15" s="17" t="s">
        <v>33</v>
      </c>
      <c r="C15" s="18" t="s">
        <v>34</v>
      </c>
      <c r="D15" s="15">
        <v>98608.905904500003</v>
      </c>
      <c r="E15" s="15">
        <v>118302.99068900001</v>
      </c>
    </row>
    <row r="16" spans="1:5" x14ac:dyDescent="0.25">
      <c r="A16" s="16" t="s">
        <v>35</v>
      </c>
      <c r="B16" s="17" t="s">
        <v>36</v>
      </c>
      <c r="C16" s="18" t="s">
        <v>37</v>
      </c>
      <c r="D16" s="15">
        <f>D10-D15</f>
        <v>239337.43056549999</v>
      </c>
      <c r="E16" s="15">
        <v>219855.72664100002</v>
      </c>
    </row>
    <row r="17" spans="1:5" x14ac:dyDescent="0.25">
      <c r="A17" s="16">
        <v>1.6</v>
      </c>
      <c r="B17" s="17" t="s">
        <v>38</v>
      </c>
      <c r="C17" s="18" t="s">
        <v>39</v>
      </c>
      <c r="D17" s="15">
        <v>11236.957750000001</v>
      </c>
      <c r="E17" s="15">
        <v>11957.03414</v>
      </c>
    </row>
    <row r="18" spans="1:5" x14ac:dyDescent="0.25">
      <c r="A18" s="16">
        <v>1.7</v>
      </c>
      <c r="B18" s="17" t="s">
        <v>40</v>
      </c>
      <c r="C18" s="18" t="s">
        <v>41</v>
      </c>
      <c r="D18" s="15">
        <v>743.70698000000004</v>
      </c>
      <c r="E18" s="15">
        <v>850.42796999999996</v>
      </c>
    </row>
    <row r="19" spans="1:5" x14ac:dyDescent="0.25">
      <c r="A19" s="16">
        <v>1.8</v>
      </c>
      <c r="B19" s="17" t="s">
        <v>42</v>
      </c>
      <c r="C19" s="18" t="s">
        <v>43</v>
      </c>
      <c r="D19" s="15">
        <v>0</v>
      </c>
      <c r="E19" s="15">
        <v>2648.0681199999999</v>
      </c>
    </row>
    <row r="20" spans="1:5" x14ac:dyDescent="0.25">
      <c r="A20" s="16">
        <v>1.9</v>
      </c>
      <c r="B20" s="17" t="s">
        <v>44</v>
      </c>
      <c r="C20" s="18" t="s">
        <v>45</v>
      </c>
      <c r="D20" s="15">
        <v>83.258155000000002</v>
      </c>
      <c r="E20" s="15">
        <v>32.910705</v>
      </c>
    </row>
    <row r="21" spans="1:5" x14ac:dyDescent="0.25">
      <c r="A21" s="16" t="s">
        <v>46</v>
      </c>
      <c r="B21" s="17" t="s">
        <v>47</v>
      </c>
      <c r="C21" s="18" t="s">
        <v>48</v>
      </c>
      <c r="D21" s="15">
        <v>16159.628741500004</v>
      </c>
      <c r="E21" s="15">
        <v>15085.703514999997</v>
      </c>
    </row>
    <row r="22" spans="1:5" x14ac:dyDescent="0.25">
      <c r="A22" s="12">
        <v>2</v>
      </c>
      <c r="B22" s="13" t="s">
        <v>49</v>
      </c>
      <c r="C22" s="14" t="s">
        <v>50</v>
      </c>
      <c r="D22" s="15">
        <f>SUM(D23,D26:D32)</f>
        <v>333164.63017000002</v>
      </c>
      <c r="E22" s="15">
        <v>317086.29696999997</v>
      </c>
    </row>
    <row r="23" spans="1:5" x14ac:dyDescent="0.25">
      <c r="A23" s="16">
        <v>2.1</v>
      </c>
      <c r="B23" s="17" t="s">
        <v>51</v>
      </c>
      <c r="C23" s="18" t="s">
        <v>52</v>
      </c>
      <c r="D23" s="15">
        <f>D24+D25</f>
        <v>193485.63603000002</v>
      </c>
      <c r="E23" s="15">
        <v>183222.69806</v>
      </c>
    </row>
    <row r="24" spans="1:5" x14ac:dyDescent="0.25">
      <c r="A24" s="16" t="s">
        <v>53</v>
      </c>
      <c r="B24" s="17" t="s">
        <v>54</v>
      </c>
      <c r="C24" s="18" t="s">
        <v>55</v>
      </c>
      <c r="D24" s="15">
        <v>171531.16080000001</v>
      </c>
      <c r="E24" s="15">
        <v>165055.65463</v>
      </c>
    </row>
    <row r="25" spans="1:5" x14ac:dyDescent="0.25">
      <c r="A25" s="16" t="s">
        <v>56</v>
      </c>
      <c r="B25" s="17" t="s">
        <v>57</v>
      </c>
      <c r="C25" s="18" t="s">
        <v>58</v>
      </c>
      <c r="D25" s="15">
        <v>21954.47523</v>
      </c>
      <c r="E25" s="15">
        <v>18167.043430000002</v>
      </c>
    </row>
    <row r="26" spans="1:5" x14ac:dyDescent="0.25">
      <c r="A26" s="16">
        <v>2.2000000000000002</v>
      </c>
      <c r="B26" s="17" t="s">
        <v>59</v>
      </c>
      <c r="C26" s="18" t="s">
        <v>60</v>
      </c>
      <c r="D26" s="15">
        <v>85309.161900000006</v>
      </c>
      <c r="E26" s="15">
        <v>77345.518469999995</v>
      </c>
    </row>
    <row r="27" spans="1:5" x14ac:dyDescent="0.25">
      <c r="A27" s="16">
        <v>2.2999999999999998</v>
      </c>
      <c r="B27" s="17" t="s">
        <v>61</v>
      </c>
      <c r="C27" s="18" t="s">
        <v>62</v>
      </c>
      <c r="D27" s="15">
        <v>29299.415870000001</v>
      </c>
      <c r="E27" s="15">
        <v>32636.590209999998</v>
      </c>
    </row>
    <row r="28" spans="1:5" x14ac:dyDescent="0.25">
      <c r="A28" s="16">
        <v>2.4</v>
      </c>
      <c r="B28" s="17" t="s">
        <v>63</v>
      </c>
      <c r="C28" s="18" t="s">
        <v>64</v>
      </c>
      <c r="D28" s="15">
        <v>0</v>
      </c>
      <c r="E28" s="15">
        <v>0</v>
      </c>
    </row>
    <row r="29" spans="1:5" x14ac:dyDescent="0.25">
      <c r="A29" s="16">
        <v>2.5</v>
      </c>
      <c r="B29" s="17" t="s">
        <v>65</v>
      </c>
      <c r="C29" s="18" t="s">
        <v>66</v>
      </c>
      <c r="D29" s="15">
        <v>1183.3794499999999</v>
      </c>
      <c r="E29" s="15">
        <v>56.655729999999998</v>
      </c>
    </row>
    <row r="30" spans="1:5" x14ac:dyDescent="0.25">
      <c r="A30" s="16">
        <v>2.6</v>
      </c>
      <c r="B30" s="17" t="s">
        <v>67</v>
      </c>
      <c r="C30" s="18" t="s">
        <v>68</v>
      </c>
      <c r="D30" s="15">
        <v>907.18761999999992</v>
      </c>
      <c r="E30" s="15">
        <v>0</v>
      </c>
    </row>
    <row r="31" spans="1:5" x14ac:dyDescent="0.25">
      <c r="A31" s="16">
        <v>2.7</v>
      </c>
      <c r="B31" s="17" t="s">
        <v>69</v>
      </c>
      <c r="C31" s="18" t="s">
        <v>70</v>
      </c>
      <c r="D31" s="15">
        <v>16724.99999</v>
      </c>
      <c r="E31" s="15">
        <v>16724.99999</v>
      </c>
    </row>
    <row r="32" spans="1:5" x14ac:dyDescent="0.25">
      <c r="A32" s="16">
        <v>2.8</v>
      </c>
      <c r="B32" s="17" t="s">
        <v>71</v>
      </c>
      <c r="C32" s="18" t="s">
        <v>72</v>
      </c>
      <c r="D32" s="15">
        <v>6254.8493099999978</v>
      </c>
      <c r="E32" s="15">
        <v>7099.8345100000006</v>
      </c>
    </row>
    <row r="33" spans="1:5" x14ac:dyDescent="0.25">
      <c r="A33" s="12">
        <v>3</v>
      </c>
      <c r="B33" s="13" t="s">
        <v>73</v>
      </c>
      <c r="C33" s="14" t="s">
        <v>74</v>
      </c>
      <c r="D33" s="15">
        <f>SUM(D34:D37)</f>
        <v>76398.386647699896</v>
      </c>
      <c r="E33" s="15">
        <v>64007.982752700067</v>
      </c>
    </row>
    <row r="34" spans="1:5" x14ac:dyDescent="0.25">
      <c r="A34" s="16">
        <v>3.1</v>
      </c>
      <c r="B34" s="17" t="s">
        <v>75</v>
      </c>
      <c r="C34" s="18" t="s">
        <v>76</v>
      </c>
      <c r="D34" s="15">
        <v>52870</v>
      </c>
      <c r="E34" s="15">
        <v>52870</v>
      </c>
    </row>
    <row r="35" spans="1:5" x14ac:dyDescent="0.25">
      <c r="A35" s="16">
        <v>3.2</v>
      </c>
      <c r="B35" s="17" t="s">
        <v>77</v>
      </c>
      <c r="C35" s="18" t="s">
        <v>78</v>
      </c>
      <c r="D35" s="15">
        <v>0</v>
      </c>
      <c r="E35" s="15">
        <v>0</v>
      </c>
    </row>
    <row r="36" spans="1:5" x14ac:dyDescent="0.25">
      <c r="A36" s="16">
        <v>3.3</v>
      </c>
      <c r="B36" s="17" t="s">
        <v>79</v>
      </c>
      <c r="C36" s="18" t="s">
        <v>80</v>
      </c>
      <c r="D36" s="15">
        <v>16232.365999999896</v>
      </c>
      <c r="E36" s="15">
        <v>2400.1296300000649</v>
      </c>
    </row>
    <row r="37" spans="1:5" x14ac:dyDescent="0.25">
      <c r="A37" s="16">
        <v>3.4</v>
      </c>
      <c r="B37" s="17" t="s">
        <v>81</v>
      </c>
      <c r="C37" s="18" t="s">
        <v>82</v>
      </c>
      <c r="D37" s="15">
        <v>7296.0206476999992</v>
      </c>
      <c r="E37" s="15">
        <v>8737.8531227000003</v>
      </c>
    </row>
    <row r="38" spans="1:5" x14ac:dyDescent="0.25">
      <c r="A38" s="16" t="s">
        <v>83</v>
      </c>
      <c r="B38" s="17" t="s">
        <v>84</v>
      </c>
      <c r="C38" s="18" t="s">
        <v>85</v>
      </c>
      <c r="D38" s="15">
        <v>2590.4835877</v>
      </c>
      <c r="E38" s="15">
        <v>2313.5597127000005</v>
      </c>
    </row>
    <row r="39" spans="1:5" x14ac:dyDescent="0.25">
      <c r="A39" s="16" t="s">
        <v>86</v>
      </c>
      <c r="B39" s="17" t="s">
        <v>87</v>
      </c>
      <c r="C39" s="18" t="s">
        <v>88</v>
      </c>
      <c r="D39" s="15">
        <v>4689.5760999999993</v>
      </c>
      <c r="E39" s="15">
        <v>6408.3324499999999</v>
      </c>
    </row>
    <row r="40" spans="1:5" x14ac:dyDescent="0.25">
      <c r="A40" s="16" t="s">
        <v>89</v>
      </c>
      <c r="B40" s="17" t="s">
        <v>90</v>
      </c>
      <c r="C40" s="18" t="s">
        <v>91</v>
      </c>
      <c r="D40" s="15">
        <v>15.960959999999998</v>
      </c>
      <c r="E40" s="15">
        <v>15.960959999999998</v>
      </c>
    </row>
    <row r="41" spans="1:5" x14ac:dyDescent="0.25">
      <c r="A41" s="19">
        <v>4</v>
      </c>
      <c r="B41" s="20" t="s">
        <v>92</v>
      </c>
      <c r="C41" s="14" t="s">
        <v>93</v>
      </c>
      <c r="D41" s="21">
        <f>D33+D22</f>
        <v>409563.01681769988</v>
      </c>
      <c r="E41" s="21">
        <v>381094.27972270001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Balans hesabat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Aytac G. Abushova</dc:creator>
  <cp:lastModifiedBy>Oleq A. Qeneralov</cp:lastModifiedBy>
  <dcterms:created xsi:type="dcterms:W3CDTF">2021-01-21T08:05:02Z</dcterms:created>
  <dcterms:modified xsi:type="dcterms:W3CDTF">2021-01-27T08:13:50Z</dcterms:modified>
</cp:coreProperties>
</file>