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9.2021\"/>
    </mc:Choice>
  </mc:AlternateContent>
  <bookViews>
    <workbookView xWindow="0" yWindow="0" windowWidth="23040" windowHeight="9192"/>
  </bookViews>
  <sheets>
    <sheet name="ValyutaRisk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F27" i="1"/>
  <c r="F23" i="1" s="1"/>
  <c r="E27" i="1"/>
  <c r="E23" i="1" s="1"/>
  <c r="G23" i="1"/>
  <c r="D23" i="1"/>
  <c r="C21" i="1"/>
  <c r="C20" i="1"/>
  <c r="C19" i="1"/>
  <c r="C18" i="1"/>
  <c r="G16" i="1"/>
  <c r="G13" i="1" s="1"/>
  <c r="C17" i="1"/>
  <c r="F16" i="1"/>
  <c r="F13" i="1" s="1"/>
  <c r="E16" i="1"/>
  <c r="E13" i="1" s="1"/>
  <c r="D16" i="1"/>
  <c r="D13" i="1" s="1"/>
  <c r="C15" i="1"/>
  <c r="C14" i="1"/>
  <c r="C12" i="1"/>
  <c r="C11" i="1"/>
  <c r="C10" i="1"/>
  <c r="C9" i="1"/>
  <c r="C8" i="1"/>
  <c r="C7" i="1"/>
  <c r="C6" i="1"/>
  <c r="C5" i="1"/>
  <c r="G4" i="1"/>
  <c r="F4" i="1"/>
  <c r="E4" i="1"/>
  <c r="D4" i="1"/>
  <c r="C4" i="1" s="1"/>
  <c r="C13" i="1" l="1"/>
  <c r="C16" i="1"/>
</calcChain>
</file>

<file path=xl/sharedStrings.xml><?xml version="1.0" encoding="utf-8"?>
<sst xmlns="http://schemas.openxmlformats.org/spreadsheetml/2006/main" count="53" uniqueCount="45">
  <si>
    <t>Valyuta riski</t>
  </si>
  <si>
    <t>FXRisk</t>
  </si>
  <si>
    <t>min manatla</t>
  </si>
  <si>
    <t>Maliyyə aktivləri və öhdəlikləri</t>
  </si>
  <si>
    <t>Cəmi</t>
  </si>
  <si>
    <t>AZN</t>
  </si>
  <si>
    <t>ABŞ Dolları</t>
  </si>
  <si>
    <t>Avro</t>
  </si>
  <si>
    <t>Digər</t>
  </si>
  <si>
    <t>Aktivlər</t>
  </si>
  <si>
    <t>Nağd və nağd pul ekvivalentləri</t>
  </si>
  <si>
    <t>Qiymətli kağızlar</t>
  </si>
  <si>
    <t>Müştərilərə verilmiş kreditlər</t>
  </si>
  <si>
    <t>Kredit təşkilatlarına və digər maliyyə institutlarına verilmiş kreditlər</t>
  </si>
  <si>
    <t>Törəmə maliyyə alətləri</t>
  </si>
  <si>
    <t>Qısa müddətli maliyyə alətləri</t>
  </si>
  <si>
    <t>Əsas vəsaitlər</t>
  </si>
  <si>
    <t>Digər aktivlər</t>
  </si>
  <si>
    <t>Öhdəliklər</t>
  </si>
  <si>
    <t>Mərkəzi Bank və dövlət təşkilatlarıın banka qarşı tələbləri</t>
  </si>
  <si>
    <t>Kredit təşkilatları və digər maliyyə institutlarından cəlb edilmiş vəsaitlər</t>
  </si>
  <si>
    <t>Müştərilərin depozitləri</t>
  </si>
  <si>
    <t>2.3.1</t>
  </si>
  <si>
    <t>a) tələbli depozitlər</t>
  </si>
  <si>
    <t>2.3.2</t>
  </si>
  <si>
    <t>b) müddətli depozitlər</t>
  </si>
  <si>
    <t>Subordinasiya öhdəlikləri</t>
  </si>
  <si>
    <t>Borc qiymətli kağızları</t>
  </si>
  <si>
    <t>Digər öhdəliklər</t>
  </si>
  <si>
    <t>faizlə</t>
  </si>
  <si>
    <t>Açıq valyuta mövqeyi əmsalı</t>
  </si>
  <si>
    <t>Sərbəst dönərli valyutalar üzrə məcmu açıq valyuta mövqeyi (AVM)</t>
  </si>
  <si>
    <t>-</t>
  </si>
  <si>
    <t>Qapalı valyuta üzrə məcmu AVM</t>
  </si>
  <si>
    <t>Qiymətli metallar üzrə AVM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</si>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</sst>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#,##0.00000000"/>
    <numFmt numFmtId="166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vertical="center" wrapText="1"/>
    </xf>
    <xf numFmtId="166" fontId="0" fillId="0" borderId="0" xfId="0" applyNumberFormat="1"/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10" fontId="2" fillId="3" borderId="1" xfId="0" applyNumberFormat="1" applyFont="1" applyFill="1" applyBorder="1" applyAlignment="1">
      <alignment vertical="center"/>
    </xf>
    <xf numFmtId="10" fontId="2" fillId="3" borderId="1" xfId="0" applyNumberFormat="1" applyFont="1" applyFill="1" applyBorder="1" applyAlignment="1">
      <alignment vertical="center" wrapText="1"/>
    </xf>
    <xf numFmtId="49" fontId="0" fillId="0" borderId="0" xfId="0" applyNumberForma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"/>
      <sheetName val="A2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5"/>
  <sheetViews>
    <sheetView tabSelected="1" topLeftCell="A3" zoomScale="110" zoomScaleNormal="110" workbookViewId="0">
      <pane ySplit="1" topLeftCell="A4" activePane="bottomLeft" state="frozen"/>
      <selection activeCell="E8" sqref="E8"/>
      <selection pane="bottomLeft" activeCell="B3" sqref="B3"/>
    </sheetView>
  </sheetViews>
  <sheetFormatPr defaultRowHeight="14.4" x14ac:dyDescent="0.3"/>
  <cols>
    <col min="1" max="1" width="4.88671875" style="27" bestFit="1" customWidth="1"/>
    <col min="2" max="2" width="58.5546875" customWidth="1"/>
    <col min="3" max="4" width="10.33203125" bestFit="1" customWidth="1"/>
    <col min="5" max="5" width="11.88671875" bestFit="1" customWidth="1"/>
    <col min="6" max="6" width="10.88671875" bestFit="1" customWidth="1"/>
    <col min="7" max="7" width="9.6640625" bestFit="1" customWidth="1"/>
    <col min="8" max="8" width="13.5546875" bestFit="1" customWidth="1"/>
    <col min="9" max="9" width="13" bestFit="1" customWidth="1"/>
    <col min="10" max="10" width="11.44140625" bestFit="1" customWidth="1"/>
  </cols>
  <sheetData>
    <row r="1" spans="1:10" s="2" customFormat="1" x14ac:dyDescent="0.3">
      <c r="A1" s="1" t="s">
        <v>0</v>
      </c>
      <c r="B1" s="1"/>
      <c r="C1" s="1"/>
      <c r="D1" s="1"/>
      <c r="E1" s="1"/>
      <c r="F1" s="1"/>
      <c r="G1" s="1"/>
    </row>
    <row r="2" spans="1:10" s="2" customFormat="1" x14ac:dyDescent="0.3">
      <c r="A2" s="3"/>
      <c r="B2" s="4" t="s">
        <v>1</v>
      </c>
      <c r="C2" s="4"/>
      <c r="D2" s="5"/>
      <c r="E2" s="5"/>
      <c r="F2" s="6" t="s">
        <v>2</v>
      </c>
      <c r="G2" s="6"/>
    </row>
    <row r="3" spans="1:10" ht="15" x14ac:dyDescent="0.3">
      <c r="A3" s="7"/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10" ht="15" x14ac:dyDescent="0.3">
      <c r="A4" s="10">
        <v>1</v>
      </c>
      <c r="B4" s="11" t="s">
        <v>9</v>
      </c>
      <c r="C4" s="12">
        <f>SUM(D4:G4)</f>
        <v>494464.39607750007</v>
      </c>
      <c r="D4" s="12">
        <f t="shared" ref="D4:G4" si="0">SUM(D5:D12)</f>
        <v>385586.23774000007</v>
      </c>
      <c r="E4" s="12">
        <f t="shared" si="0"/>
        <v>104668.56934717001</v>
      </c>
      <c r="F4" s="12">
        <f t="shared" si="0"/>
        <v>4007.4457936680005</v>
      </c>
      <c r="G4" s="12">
        <f t="shared" si="0"/>
        <v>202.14319666200001</v>
      </c>
      <c r="H4" s="13"/>
      <c r="I4" s="13"/>
    </row>
    <row r="5" spans="1:10" ht="15" x14ac:dyDescent="0.3">
      <c r="A5" s="14">
        <v>1.1000000000000001</v>
      </c>
      <c r="B5" s="15" t="s">
        <v>10</v>
      </c>
      <c r="C5" s="12">
        <f t="shared" ref="C5:C20" si="1">SUM(D5:G5)</f>
        <v>113016.66538000001</v>
      </c>
      <c r="D5" s="16">
        <v>42134.114849999998</v>
      </c>
      <c r="E5" s="16">
        <v>68417.361659999995</v>
      </c>
      <c r="F5" s="16">
        <v>2279.00234</v>
      </c>
      <c r="G5" s="16">
        <v>186.18653</v>
      </c>
      <c r="H5" s="13"/>
      <c r="I5" s="13"/>
    </row>
    <row r="6" spans="1:10" ht="15" x14ac:dyDescent="0.3">
      <c r="A6" s="14">
        <v>1.2</v>
      </c>
      <c r="B6" s="15" t="s">
        <v>11</v>
      </c>
      <c r="C6" s="12">
        <f t="shared" si="1"/>
        <v>42267.089679999997</v>
      </c>
      <c r="D6" s="16">
        <v>23140.109680000001</v>
      </c>
      <c r="E6" s="16">
        <v>17746.3</v>
      </c>
      <c r="F6" s="16">
        <v>1380.68</v>
      </c>
      <c r="G6" s="16">
        <v>0</v>
      </c>
      <c r="H6" s="13"/>
      <c r="I6" s="13"/>
    </row>
    <row r="7" spans="1:10" ht="15" x14ac:dyDescent="0.3">
      <c r="A7" s="14">
        <v>1.3</v>
      </c>
      <c r="B7" s="15" t="s">
        <v>12</v>
      </c>
      <c r="C7" s="12">
        <f t="shared" si="1"/>
        <v>312414.74317999999</v>
      </c>
      <c r="D7" s="16">
        <v>297269.33861000004</v>
      </c>
      <c r="E7" s="16">
        <v>15145.233760000001</v>
      </c>
      <c r="F7" s="16">
        <v>0.17080999999999999</v>
      </c>
      <c r="G7" s="16">
        <v>0</v>
      </c>
      <c r="H7" s="13"/>
      <c r="I7" s="13"/>
      <c r="J7" s="17"/>
    </row>
    <row r="8" spans="1:10" ht="30" x14ac:dyDescent="0.3">
      <c r="A8" s="14">
        <v>1.4</v>
      </c>
      <c r="B8" s="18" t="s">
        <v>13</v>
      </c>
      <c r="C8" s="12">
        <f t="shared" si="1"/>
        <v>841.5</v>
      </c>
      <c r="D8" s="16">
        <v>0</v>
      </c>
      <c r="E8" s="16">
        <v>841.5</v>
      </c>
      <c r="F8" s="16">
        <v>0</v>
      </c>
      <c r="G8" s="16">
        <v>0</v>
      </c>
      <c r="H8" s="13"/>
      <c r="I8" s="13"/>
    </row>
    <row r="9" spans="1:10" ht="15" x14ac:dyDescent="0.3">
      <c r="A9" s="14">
        <v>1.5</v>
      </c>
      <c r="B9" s="15" t="s">
        <v>14</v>
      </c>
      <c r="C9" s="12">
        <f t="shared" si="1"/>
        <v>0</v>
      </c>
      <c r="D9" s="16">
        <v>0</v>
      </c>
      <c r="E9" s="16">
        <v>0</v>
      </c>
      <c r="F9" s="16">
        <v>0</v>
      </c>
      <c r="G9" s="16">
        <v>0</v>
      </c>
      <c r="H9" s="13"/>
      <c r="I9" s="13"/>
    </row>
    <row r="10" spans="1:10" ht="15" x14ac:dyDescent="0.3">
      <c r="A10" s="14">
        <v>1.6</v>
      </c>
      <c r="B10" s="15" t="s">
        <v>15</v>
      </c>
      <c r="C10" s="12">
        <f t="shared" si="1"/>
        <v>0</v>
      </c>
      <c r="D10" s="16">
        <v>0</v>
      </c>
      <c r="E10" s="16">
        <v>0</v>
      </c>
      <c r="F10" s="16">
        <v>0</v>
      </c>
      <c r="G10" s="16">
        <v>0</v>
      </c>
      <c r="H10" s="13"/>
      <c r="I10" s="13"/>
    </row>
    <row r="11" spans="1:10" ht="15" x14ac:dyDescent="0.3">
      <c r="A11" s="14">
        <v>1.7</v>
      </c>
      <c r="B11" s="15" t="s">
        <v>16</v>
      </c>
      <c r="C11" s="12">
        <f t="shared" si="1"/>
        <v>11297.95945</v>
      </c>
      <c r="D11" s="16">
        <v>11297.95945</v>
      </c>
      <c r="E11" s="16">
        <v>0</v>
      </c>
      <c r="F11" s="16">
        <v>0</v>
      </c>
      <c r="G11" s="16">
        <v>0</v>
      </c>
      <c r="H11" s="13"/>
      <c r="I11" s="13"/>
    </row>
    <row r="12" spans="1:10" ht="15" x14ac:dyDescent="0.3">
      <c r="A12" s="14">
        <v>1.8</v>
      </c>
      <c r="B12" s="15" t="s">
        <v>17</v>
      </c>
      <c r="C12" s="12">
        <f t="shared" si="1"/>
        <v>14626.438387499997</v>
      </c>
      <c r="D12" s="16">
        <v>11744.715149999996</v>
      </c>
      <c r="E12" s="16">
        <v>2518.1739271700008</v>
      </c>
      <c r="F12" s="16">
        <v>347.59264366799999</v>
      </c>
      <c r="G12" s="16">
        <v>15.956666662000002</v>
      </c>
      <c r="H12" s="13"/>
      <c r="I12" s="13"/>
    </row>
    <row r="13" spans="1:10" ht="15" x14ac:dyDescent="0.3">
      <c r="A13" s="10">
        <v>2</v>
      </c>
      <c r="B13" s="11" t="s">
        <v>18</v>
      </c>
      <c r="C13" s="12">
        <f t="shared" si="1"/>
        <v>400315.89269000001</v>
      </c>
      <c r="D13" s="12">
        <f t="shared" ref="D13:G13" si="2">SUM(D14:D16,D19:D21)</f>
        <v>298111.69140999997</v>
      </c>
      <c r="E13" s="12">
        <f t="shared" si="2"/>
        <v>98112.104120000004</v>
      </c>
      <c r="F13" s="12">
        <f t="shared" si="2"/>
        <v>4026.61951</v>
      </c>
      <c r="G13" s="12">
        <f t="shared" si="2"/>
        <v>65.477650000000011</v>
      </c>
      <c r="H13" s="13"/>
      <c r="I13" s="19"/>
    </row>
    <row r="14" spans="1:10" ht="15" x14ac:dyDescent="0.3">
      <c r="A14" s="14">
        <v>2.1</v>
      </c>
      <c r="B14" s="18" t="s">
        <v>19</v>
      </c>
      <c r="C14" s="12">
        <f t="shared" si="1"/>
        <v>85309.161900000006</v>
      </c>
      <c r="D14" s="16">
        <v>85309.161900000006</v>
      </c>
      <c r="E14" s="16">
        <v>0</v>
      </c>
      <c r="F14" s="16">
        <v>0</v>
      </c>
      <c r="G14" s="16">
        <v>0</v>
      </c>
      <c r="H14" s="13"/>
      <c r="I14" s="19"/>
    </row>
    <row r="15" spans="1:10" ht="30" x14ac:dyDescent="0.3">
      <c r="A15" s="14">
        <v>2.2000000000000002</v>
      </c>
      <c r="B15" s="18" t="s">
        <v>20</v>
      </c>
      <c r="C15" s="12">
        <f t="shared" si="1"/>
        <v>43779.132990000006</v>
      </c>
      <c r="D15" s="16">
        <v>43762.509900000005</v>
      </c>
      <c r="E15" s="16">
        <v>15.121869999999999</v>
      </c>
      <c r="F15" s="16">
        <v>1.4778199999999999</v>
      </c>
      <c r="G15" s="16">
        <v>2.3400000000000001E-2</v>
      </c>
      <c r="H15" s="13"/>
      <c r="I15" s="19"/>
    </row>
    <row r="16" spans="1:10" ht="15" x14ac:dyDescent="0.3">
      <c r="A16" s="14">
        <v>2.2999999999999998</v>
      </c>
      <c r="B16" s="15" t="s">
        <v>21</v>
      </c>
      <c r="C16" s="12">
        <f t="shared" si="1"/>
        <v>237767.79065999997</v>
      </c>
      <c r="D16" s="12">
        <f t="shared" ref="D16:G16" si="3">D17+D18</f>
        <v>153319.03360999998</v>
      </c>
      <c r="E16" s="12">
        <f t="shared" si="3"/>
        <v>80636.259109999999</v>
      </c>
      <c r="F16" s="12">
        <f t="shared" si="3"/>
        <v>3752.8594600000001</v>
      </c>
      <c r="G16" s="12">
        <f t="shared" si="3"/>
        <v>59.638480000000001</v>
      </c>
      <c r="H16" s="13"/>
      <c r="I16" s="19"/>
    </row>
    <row r="17" spans="1:9" ht="15" x14ac:dyDescent="0.3">
      <c r="A17" s="14" t="s">
        <v>22</v>
      </c>
      <c r="B17" s="15" t="s">
        <v>23</v>
      </c>
      <c r="C17" s="12">
        <f t="shared" si="1"/>
        <v>70227.167029999997</v>
      </c>
      <c r="D17" s="16">
        <v>45595.319969999997</v>
      </c>
      <c r="E17" s="16">
        <v>22390.119480000001</v>
      </c>
      <c r="F17" s="16">
        <v>2182.0891000000001</v>
      </c>
      <c r="G17" s="16">
        <v>59.638480000000001</v>
      </c>
      <c r="H17" s="13"/>
      <c r="I17" s="19"/>
    </row>
    <row r="18" spans="1:9" ht="15" x14ac:dyDescent="0.3">
      <c r="A18" s="14" t="s">
        <v>24</v>
      </c>
      <c r="B18" s="15" t="s">
        <v>25</v>
      </c>
      <c r="C18" s="12">
        <f t="shared" si="1"/>
        <v>167540.62362999999</v>
      </c>
      <c r="D18" s="16">
        <v>107723.71364</v>
      </c>
      <c r="E18" s="16">
        <v>58246.139629999998</v>
      </c>
      <c r="F18" s="16">
        <v>1570.77036</v>
      </c>
      <c r="G18" s="16">
        <v>0</v>
      </c>
      <c r="H18" s="13"/>
      <c r="I18" s="19"/>
    </row>
    <row r="19" spans="1:9" ht="15" x14ac:dyDescent="0.3">
      <c r="A19" s="14">
        <v>2.4</v>
      </c>
      <c r="B19" s="15" t="s">
        <v>26</v>
      </c>
      <c r="C19" s="12">
        <f t="shared" si="1"/>
        <v>16724.99999</v>
      </c>
      <c r="D19" s="16">
        <v>0</v>
      </c>
      <c r="E19" s="16">
        <v>16724.99999</v>
      </c>
      <c r="F19" s="16">
        <v>0</v>
      </c>
      <c r="G19" s="16">
        <v>0</v>
      </c>
      <c r="H19" s="13"/>
      <c r="I19" s="19"/>
    </row>
    <row r="20" spans="1:9" ht="15" x14ac:dyDescent="0.3">
      <c r="A20" s="14">
        <v>2.5</v>
      </c>
      <c r="B20" s="15" t="s">
        <v>27</v>
      </c>
      <c r="C20" s="12">
        <f t="shared" si="1"/>
        <v>0</v>
      </c>
      <c r="D20" s="16">
        <v>0</v>
      </c>
      <c r="E20" s="16">
        <v>0</v>
      </c>
      <c r="F20" s="16">
        <v>0</v>
      </c>
      <c r="G20" s="16">
        <v>0</v>
      </c>
      <c r="H20" s="13"/>
      <c r="I20" s="19"/>
    </row>
    <row r="21" spans="1:9" ht="15" x14ac:dyDescent="0.3">
      <c r="A21" s="14">
        <v>2.6</v>
      </c>
      <c r="B21" s="15" t="s">
        <v>28</v>
      </c>
      <c r="C21" s="12">
        <f>SUM(D21:G21)</f>
        <v>16734.807150000004</v>
      </c>
      <c r="D21" s="16">
        <v>15720.986000000003</v>
      </c>
      <c r="E21" s="16">
        <v>735.72315000000162</v>
      </c>
      <c r="F21" s="16">
        <v>272.28222999999997</v>
      </c>
      <c r="G21" s="16">
        <v>5.8157700000000006</v>
      </c>
      <c r="H21" s="13"/>
      <c r="I21" s="19"/>
    </row>
    <row r="22" spans="1:9" ht="15" x14ac:dyDescent="0.3">
      <c r="A22" s="20" t="s">
        <v>29</v>
      </c>
      <c r="B22" s="21"/>
      <c r="C22" s="21"/>
      <c r="D22" s="21"/>
      <c r="E22" s="21"/>
      <c r="F22" s="21"/>
      <c r="G22" s="22"/>
    </row>
    <row r="23" spans="1:9" ht="15" x14ac:dyDescent="0.3">
      <c r="A23" s="10">
        <v>3</v>
      </c>
      <c r="B23" s="23" t="s">
        <v>30</v>
      </c>
      <c r="C23" s="24">
        <f>C27</f>
        <v>3.8361675822064914E-2</v>
      </c>
      <c r="D23" s="24" t="str">
        <f t="shared" ref="D23:G23" si="4">D27</f>
        <v>-</v>
      </c>
      <c r="E23" s="24">
        <f t="shared" si="4"/>
        <v>3.7035414614994072E-2</v>
      </c>
      <c r="F23" s="24">
        <f t="shared" si="4"/>
        <v>-3.0243502389619859E-4</v>
      </c>
      <c r="G23" s="24">
        <f t="shared" si="4"/>
        <v>1.3262612070708392E-3</v>
      </c>
    </row>
    <row r="24" spans="1:9" ht="30" x14ac:dyDescent="0.3">
      <c r="A24" s="14">
        <v>3.1</v>
      </c>
      <c r="B24" s="18" t="s">
        <v>31</v>
      </c>
      <c r="C24" s="25">
        <v>3.737198527871291E-2</v>
      </c>
      <c r="D24" s="26" t="s">
        <v>32</v>
      </c>
      <c r="E24" s="26">
        <v>3.7035414614994072E-2</v>
      </c>
      <c r="F24" s="26">
        <v>-3.0243502389619859E-4</v>
      </c>
      <c r="G24" s="26">
        <v>3.3657066371883441E-4</v>
      </c>
    </row>
    <row r="25" spans="1:9" ht="15" x14ac:dyDescent="0.3">
      <c r="A25" s="14">
        <v>3.2</v>
      </c>
      <c r="B25" s="15" t="s">
        <v>33</v>
      </c>
      <c r="C25" s="25">
        <v>9.8969054335200477E-4</v>
      </c>
      <c r="D25" s="26" t="s">
        <v>32</v>
      </c>
      <c r="E25" s="26" t="s">
        <v>32</v>
      </c>
      <c r="F25" s="26" t="s">
        <v>32</v>
      </c>
      <c r="G25" s="26">
        <v>9.8969054335200477E-4</v>
      </c>
    </row>
    <row r="26" spans="1:9" ht="15" x14ac:dyDescent="0.3">
      <c r="A26" s="14">
        <v>3.3</v>
      </c>
      <c r="B26" s="15" t="s">
        <v>34</v>
      </c>
      <c r="C26" s="25" t="s">
        <v>32</v>
      </c>
      <c r="D26" s="26" t="s">
        <v>32</v>
      </c>
      <c r="E26" s="26" t="s">
        <v>32</v>
      </c>
      <c r="F26" s="26" t="s">
        <v>32</v>
      </c>
      <c r="G26" s="26">
        <v>0</v>
      </c>
    </row>
    <row r="27" spans="1:9" ht="15" x14ac:dyDescent="0.3">
      <c r="A27" s="14">
        <v>3.4</v>
      </c>
      <c r="B27" s="15" t="s">
        <v>35</v>
      </c>
      <c r="C27" s="25">
        <v>3.8361675822064914E-2</v>
      </c>
      <c r="D27" s="26" t="s">
        <v>32</v>
      </c>
      <c r="E27" s="26">
        <f>E24</f>
        <v>3.7035414614994072E-2</v>
      </c>
      <c r="F27" s="26">
        <f>F24</f>
        <v>-3.0243502389619859E-4</v>
      </c>
      <c r="G27" s="26">
        <v>1.3262612070708392E-3</v>
      </c>
    </row>
    <row r="30" spans="1:9" ht="40.5" customHeight="1" x14ac:dyDescent="0.3">
      <c r="B30" s="28" t="s">
        <v>36</v>
      </c>
      <c r="C30" s="29"/>
      <c r="D30" s="29"/>
      <c r="E30" s="30"/>
    </row>
    <row r="31" spans="1:9" ht="43.2" x14ac:dyDescent="0.3">
      <c r="B31" s="31" t="s">
        <v>37</v>
      </c>
      <c r="C31" s="31" t="s">
        <v>38</v>
      </c>
      <c r="D31" s="31" t="s">
        <v>39</v>
      </c>
      <c r="E31" s="31" t="s">
        <v>40</v>
      </c>
    </row>
    <row r="32" spans="1:9" x14ac:dyDescent="0.3">
      <c r="B32" s="32" t="s">
        <v>41</v>
      </c>
      <c r="C32" s="33">
        <v>0.1</v>
      </c>
      <c r="D32" s="33">
        <v>7.0000000000000007E-2</v>
      </c>
      <c r="E32" s="34"/>
    </row>
    <row r="33" spans="2:5" x14ac:dyDescent="0.3">
      <c r="B33" s="32" t="s">
        <v>42</v>
      </c>
      <c r="C33" s="33">
        <v>0.1</v>
      </c>
      <c r="D33" s="33">
        <v>7.0000000000000007E-2</v>
      </c>
      <c r="E33" s="34"/>
    </row>
    <row r="34" spans="2:5" x14ac:dyDescent="0.3">
      <c r="B34" s="32" t="s">
        <v>43</v>
      </c>
      <c r="C34" s="33">
        <v>0.2</v>
      </c>
      <c r="D34" s="33">
        <v>0.14000000000000001</v>
      </c>
      <c r="E34" s="33">
        <v>0.03</v>
      </c>
    </row>
    <row r="35" spans="2:5" x14ac:dyDescent="0.3">
      <c r="B35" s="32" t="s">
        <v>44</v>
      </c>
      <c r="C35" s="33">
        <v>0.2</v>
      </c>
      <c r="D35" s="33">
        <v>0.14000000000000001</v>
      </c>
      <c r="E35" s="33">
        <v>0.03</v>
      </c>
    </row>
  </sheetData>
  <mergeCells count="5">
    <mergeCell ref="A1:G1"/>
    <mergeCell ref="B2:C2"/>
    <mergeCell ref="F2:G2"/>
    <mergeCell ref="A22:G22"/>
    <mergeCell ref="B30:E30"/>
  </mergeCells>
  <conditionalFormatting sqref="H13:I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:I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ValyutaRiski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2021-10-19T06:52:32Z</dcterms:created>
  <dcterms:modified xsi:type="dcterms:W3CDTF">2021-10-19T06:54:37Z</dcterms:modified>
</cp:coreProperties>
</file>