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fmemmedova-shukurov\Desktop\documents_2021\HESABATLIQ ve vergi\Sayt melumatlari\Sayt illik\gonderilmeli\New folder\"/>
    </mc:Choice>
  </mc:AlternateContent>
  <bookViews>
    <workbookView xWindow="0" yWindow="0" windowWidth="23040" windowHeight="8460"/>
  </bookViews>
  <sheets>
    <sheet name="16.8.2 və 16.8.7"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'[3]ST-2SD.ST'!$A$81</definedName>
    <definedName name="__LF_ffffffde_u_fffffffe_a_LFdr1_iNdEx_645">'[3]ST-2SD.ST'!$A$80</definedName>
    <definedName name="__LF2004_2d_12_2d_31_20_00_3a_00_3a_00_LFc1_iNdEx_361">#N/A</definedName>
    <definedName name="__LFA_fffffff0_dam_LFdr1_iNdEx_584">'[3]ST-2SD.ST'!$A$19</definedName>
    <definedName name="__LFAnar_20_KB_LFdr1_iNdEx_1502">"$#REF!.$A$#REF!"</definedName>
    <definedName name="__LFAnar_20_KB_LFdr1_iNdEx_990">"$#REF!.$A$#REF!"</definedName>
    <definedName name="__LFAstara_LFdr1_iNdEx_582">'[3]ST-2SD.ST'!$A$17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'[3]ST-2SD.ST'!$A$23</definedName>
    <definedName name="__LFBalak_ffffffe6_n_LFdr1_iNdEx_589">'[3]ST-2SD.ST'!$A$24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'[3]ST-2SD.ST'!$A$28</definedName>
    <definedName name="__LFC_ffffffe6_lilabad_LFdr1_iNdEx_594">'[3]ST-2SD.ST'!$A$29</definedName>
    <definedName name="__LFCapital_20_Investment_2d_SI_LFdr1_iNdEx_1007">"$#REF!.$A$#REF!"</definedName>
    <definedName name="__LFCapital_20_Investment_2d_SI_LFdr1_iNdEx_1519">"$#REF!.$A$#REF!"</definedName>
    <definedName name="__LFD_ffffffe6_v_ffffffe6__ffffffe7_i_LFdr1_iNdEx_597">'[3]ST-2SD.ST'!$A$32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'[3]ST-2SD.ST'!$A$33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'[3]ST-2SD.ST'!$A$39</definedName>
    <definedName name="__LFKo_ffffffe7_bank_20_LQTSB_LFdr1_iNdEx_1012">"$#REF!.$A$#REF!"</definedName>
    <definedName name="__LFKo_ffffffe7_bank_20_LQTSB_LFdr1_iNdEx_1524">"$#REF!.$A$#REF!"</definedName>
    <definedName name="__LFL_ffffffe6_nk_ffffffe6_ran_LFdr1_iNdEx_608">'[3]ST-2SD.ST'!$A$43</definedName>
    <definedName name="__LFLa_ffffffe7__fffffffd_n_LFdr1_iNdEx_606">'[3]ST-2SD.ST'!$A$41</definedName>
    <definedName name="__LFLerik_LFdr1_iNdEx_607">'[3]ST-2SD.ST'!$A$42</definedName>
    <definedName name="__LFMasall_fffffffd__LFdr1_iNdEx_609">'[3]ST-2SD.ST'!$A$44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'[3]ST-2SD.ST'!$A$47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'[3]ST-2SD.ST'!$A$49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'[3]ST-2SD.ST'!$A$56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'[3]ST-2SD.ST'!$A$50</definedName>
    <definedName name="__LFQuba_LFdr1_iNdEx_618">'[3]ST-2SD.ST'!$A$53</definedName>
    <definedName name="__LFQubadl_fffffffd__LFdr1_iNdEx_619">'[3]ST-2SD.ST'!$A$54</definedName>
    <definedName name="__LFQusar_LFdr1_iNdEx_620">'[3]ST-2SD.ST'!$A$55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'[3]ST-2SD.ST'!$A$61</definedName>
    <definedName name="__LFT_ffffffe6_rt_ffffffe6_r_LFdr1_iNdEx_629">'[3]ST-2SD.ST'!$A$64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'[3]ST-2SD.ST'!$A$67</definedName>
    <definedName name="__LFXocal_fffffffd__LFdr1_iNdEx_633">'[3]ST-2SD.ST'!$A$68</definedName>
    <definedName name="__LFXocav_ffffffe6_nd_LFdr1_iNdEx_634">'[3]ST-2SD.ST'!$A$69</definedName>
    <definedName name="__LFYard_fffffffd_ml_fffffffd__LFdr1_iNdEx_636">'[3]ST-2SD.ST'!$A$71</definedName>
    <definedName name="__LFZ_ffffffe6_ngilan_LFdr1_iNdEx_639">'[3]ST-2SD.ST'!$A$74</definedName>
    <definedName name="__LFZaminbank_20_KB_LFdr1_iNdEx_1028">"$#REF!.$A$#REF!"</definedName>
    <definedName name="__LFZaminbank_20_KB_LFdr1_iNdEx_1540">"$#REF!.$A$#REF!"</definedName>
    <definedName name="__LFZaqatala_LFdr1_iNdEx_638">'[3]ST-2SD.ST'!$A$73</definedName>
    <definedName name="_1__123Graph_XCHART_2" hidden="1">'[4]2001'!#REF!</definedName>
    <definedName name="_2__123Graph_XCHART_3" hidden="1">'[4]2001'!#REF!</definedName>
    <definedName name="_3__123Graph_XCHART_4" hidden="1">'[4]2001'!#REF!</definedName>
    <definedName name="_4__123Graph_XCHART_5" hidden="1">'[4]2001'!#REF!</definedName>
    <definedName name="_5__123Graph_XCHART_6" hidden="1">'[4]2001'!#REF!</definedName>
    <definedName name="_BZS2">'[5]CR_Manufacturing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[6]Provisions!$C$7</definedName>
    <definedName name="APS_TOF">[6]Provisions!$C$9</definedName>
    <definedName name="bank">#REF!</definedName>
    <definedName name="BANK__">#REF!</definedName>
    <definedName name="bank_1">#REF!</definedName>
    <definedName name="BOV">#REF!</definedName>
    <definedName name="BX">'[7]CR_Provisions EUR'!$A$1</definedName>
    <definedName name="by">'[7]CR_Write-offs EUR'!$D$4</definedName>
    <definedName name="bz">#REF!</definedName>
    <definedName name="bz2.">'[8]MPIs Flows'!$A$1</definedName>
    <definedName name="ca">'[9]MPIs Loans by Sector EUR'!$H$5</definedName>
    <definedName name="cf">#REF!</definedName>
    <definedName name="checkMFI">#REF!</definedName>
    <definedName name="checkNCB">#REF!</definedName>
    <definedName name="co">'[9]MPIs NPLs EUR'!$L$7</definedName>
    <definedName name="countA12_1">[10]A12!$T$1</definedName>
    <definedName name="countA12_2">#N/A</definedName>
    <definedName name="countA12_3">#N/A</definedName>
    <definedName name="countM1_1">#N/A</definedName>
    <definedName name="countM2_1">#N/A</definedName>
    <definedName name="countM2_2">#N/A</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[10]U3!$Q$1</definedName>
    <definedName name="countU3_2">[10]U3!$Q$2</definedName>
    <definedName name="countU3_3">[10]U3!$Q$3</definedName>
    <definedName name="countU3_4">[10]U3!$Q$4</definedName>
    <definedName name="CR1_">#REF!</definedName>
    <definedName name="Excel_BuiltIn_Print_Area_1">#N/A</definedName>
    <definedName name="fdfdfdf">'[11]ST-2SD.ST'!$A$23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'[11]ST-2SD.ST'!$A$42</definedName>
    <definedName name="LIAB">#REF!</definedName>
    <definedName name="LOM">#REF!</definedName>
    <definedName name="MMB">#REF!</definedName>
    <definedName name="muddet">#REF!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#REF!</definedName>
    <definedName name="Print_Area_MI">#REF!</definedName>
    <definedName name="PRINT1">#REF!</definedName>
    <definedName name="PRINT2">#REF!</definedName>
    <definedName name="PRINT4">#REF!</definedName>
    <definedName name="return">[12]Sheet1!$A$1:$D$117</definedName>
    <definedName name="row_endA12_1">#N/A</definedName>
    <definedName name="row_endA12_2">#N/A</definedName>
    <definedName name="row_endA12_3">#N/A</definedName>
    <definedName name="row_endM1_1">#N/A</definedName>
    <definedName name="row_endM2_1">#N/A</definedName>
    <definedName name="row_endM2_2">#N/A</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#N/A</definedName>
    <definedName name="row_startM2_2">#N/A</definedName>
    <definedName name="row_startM2_3">#N/A</definedName>
    <definedName name="row_startM3_1">[10]M3!$AC$1</definedName>
    <definedName name="row_startM3_2">[10]M3!$AC$2</definedName>
    <definedName name="row_startM3_3">[10]M3!$AC$3</definedName>
    <definedName name="row_startM3_4">[10]M3!$AC$4</definedName>
    <definedName name="row_startM4_1">[10]M4!$AQ$1</definedName>
    <definedName name="row_startM4_2">[10]M4!$AQ$2</definedName>
    <definedName name="row_startM4_3">[10]M4!$AQ$3</definedName>
    <definedName name="row_startM4_4">[10]M4!$AQ$4</definedName>
    <definedName name="row_startM8_1">[10]M8!$K$1</definedName>
    <definedName name="row_startM8_2">[10]M8!$K$2</definedName>
    <definedName name="row_startM8_3">[10]M8!$K$3</definedName>
    <definedName name="row_startM9_1">[10]M9!$K$1</definedName>
    <definedName name="row_startM9_2">[10]M9!$K$2</definedName>
    <definedName name="row_startM9_3">[10]M9!$K$3</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[10]M1!$M$2</definedName>
    <definedName name="rowM2_1">#N/A</definedName>
    <definedName name="rowM2_2">#N/A</definedName>
    <definedName name="rowM2_3">#N/A</definedName>
    <definedName name="rowM3_1">[10]M3!$AB$1</definedName>
    <definedName name="rowM3_2">[10]M3!$AB$2</definedName>
    <definedName name="rowM3_3">[10]M3!$AB$3</definedName>
    <definedName name="rowM3_4">[10]M3!$AB$4</definedName>
    <definedName name="rowM4_1">[10]M4!$AP$1</definedName>
    <definedName name="rowM4_2">[10]M4!$AP$2</definedName>
    <definedName name="rowM4_3">[10]M4!$AP$3</definedName>
    <definedName name="rowM4_4">[10]M4!$AP$4</definedName>
    <definedName name="rowM8_1">[10]M8!$J$1</definedName>
    <definedName name="rowM8_2">[10]M8!$J$2</definedName>
    <definedName name="rowM8_3">[10]M8!$J$3</definedName>
    <definedName name="rowM9_1">[10]M9!$J$1</definedName>
    <definedName name="rowM9_2">[10]M9!$J$2</definedName>
    <definedName name="rowM9_3">[10]M9!$J$3</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C18" i="1"/>
  <c r="C5" i="1"/>
  <c r="D5" i="1"/>
  <c r="D4" i="1" s="1"/>
  <c r="C4" i="1" l="1"/>
  <c r="E23" i="1" l="1"/>
  <c r="E19" i="1"/>
  <c r="E8" i="1"/>
  <c r="E11" i="1"/>
  <c r="E7" i="1"/>
  <c r="E16" i="1"/>
  <c r="E22" i="1"/>
  <c r="E12" i="1"/>
  <c r="E18" i="1"/>
  <c r="E24" i="1"/>
  <c r="E14" i="1"/>
  <c r="E6" i="1"/>
  <c r="E5" i="1"/>
  <c r="E27" i="1"/>
  <c r="E17" i="1"/>
  <c r="E21" i="1"/>
  <c r="E4" i="1"/>
  <c r="E26" i="1"/>
  <c r="E20" i="1"/>
  <c r="E9" i="1"/>
  <c r="E13" i="1"/>
  <c r="E10" i="1"/>
  <c r="E25" i="1"/>
  <c r="E15" i="1"/>
</calcChain>
</file>

<file path=xl/sharedStrings.xml><?xml version="1.0" encoding="utf-8"?>
<sst xmlns="http://schemas.openxmlformats.org/spreadsheetml/2006/main" count="58" uniqueCount="58">
  <si>
    <t>Kreditlərin, həmçinin vaxtı keçmiş kreditlərin portfeldə payı və onun iqtisadi sektorlar üzrə göstəriciləri</t>
  </si>
  <si>
    <t>codes</t>
  </si>
  <si>
    <t>sumLoan</t>
  </si>
  <si>
    <t>sumNpl</t>
  </si>
  <si>
    <t>percentageLoan</t>
  </si>
  <si>
    <t>Kreditlərin iqtisadi sektorlar üzrə bölgüsü</t>
  </si>
  <si>
    <t>Cəmi   (min manatla)</t>
  </si>
  <si>
    <t>Vaxtı keçmiş kreditlər (min manatla)*</t>
  </si>
  <si>
    <t>Vaxtı keçmiş kreditlərin portfeldə payı (faizlə)</t>
  </si>
  <si>
    <t>loanPortf</t>
  </si>
  <si>
    <t>Cəmi kredit portfeli, o cümlədən</t>
  </si>
  <si>
    <t>production</t>
  </si>
  <si>
    <t xml:space="preserve">1.Sənaye </t>
  </si>
  <si>
    <t>mining</t>
  </si>
  <si>
    <t>1.1.1 Mədən çıxarma sənayesi</t>
  </si>
  <si>
    <t>recast</t>
  </si>
  <si>
    <t>1.1.2 Emal sənayesi, cəmi</t>
  </si>
  <si>
    <t>energy</t>
  </si>
  <si>
    <t xml:space="preserve">1.1.3 Elektrik enerjisi və Qazın istehsalı </t>
  </si>
  <si>
    <t>miscProd</t>
  </si>
  <si>
    <t>1.1.4 Sənayenin digər sahələri</t>
  </si>
  <si>
    <t>agricult</t>
  </si>
  <si>
    <t>2. Kənd təsərrüfatı</t>
  </si>
  <si>
    <t>constr</t>
  </si>
  <si>
    <t>3. Tikinti sahəsi</t>
  </si>
  <si>
    <t>transp</t>
  </si>
  <si>
    <t>4. Nəqliyyat, cəmi</t>
  </si>
  <si>
    <t>communication</t>
  </si>
  <si>
    <t>5. İnformasiya və Rabitə</t>
  </si>
  <si>
    <t>trade</t>
  </si>
  <si>
    <t>6. Ticarət müəssisələrinə kredit, cəmi</t>
  </si>
  <si>
    <t>service</t>
  </si>
  <si>
    <t xml:space="preserve">7. Digər qeyri-istehsal və xidmət sahələri </t>
  </si>
  <si>
    <t>excAuthority</t>
  </si>
  <si>
    <t>8.  Mərkəzi idarəetmə orqanları və bələdiyyələr</t>
  </si>
  <si>
    <t>ngo</t>
  </si>
  <si>
    <t xml:space="preserve">   9. İctimai Təşkilatlara</t>
  </si>
  <si>
    <t>loanPersonal</t>
  </si>
  <si>
    <r>
      <t xml:space="preserve">   10. Şəxsi, ailəvi və sair məqsədlər üçün fiziki şəxslərə kreditlər, c</t>
    </r>
    <r>
      <rPr>
        <i/>
        <sz val="11"/>
        <rFont val="Calibri"/>
        <family val="2"/>
        <scheme val="minor"/>
      </rPr>
      <t>əmi</t>
    </r>
  </si>
  <si>
    <t>loanPersHome</t>
  </si>
  <si>
    <t>a) Yaşayış sahəsinin alınmasına</t>
  </si>
  <si>
    <t>loanPersHomeGaranteed</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</si>
  <si>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</si>
  <si>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loanPersHomeConstr</t>
  </si>
  <si>
    <t>b) Yaşayış sahəsinin tikintisi və təmirinə</t>
  </si>
  <si>
    <t>loanPersHomeConstrGaranteed</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</si>
  <si>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</si>
  <si>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loanPersAuto</t>
  </si>
  <si>
    <t>c) Avtomobil alınmasına</t>
  </si>
  <si>
    <t>loanPersAppliances</t>
  </si>
  <si>
    <t>d) Məişət avadanlıqlarının alınmasına</t>
  </si>
  <si>
    <t>loanPersCreditCard</t>
  </si>
  <si>
    <t>e) Kredit kartları</t>
  </si>
  <si>
    <t>loanPersMisc</t>
  </si>
  <si>
    <t>f) Digər</t>
  </si>
  <si>
    <t>loanMisc</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</si>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</sst>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0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rgb="FF7030A0"/>
      <name val="Calibri"/>
      <family val="2"/>
      <scheme val="minor"/>
    </font>
    <font>
      <b/>
      <sz val="11"/>
      <name val="Calibri"/>
      <family val="2"/>
      <scheme val="minor"/>
    </font>
    <font>
      <sz val="11"/>
      <name val="Calibri"/>
      <family val="2"/>
      <scheme val="minor"/>
    </font>
    <font>
      <i/>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24">
    <xf numFmtId="0" fontId="0" fillId="0" borderId="0" xfId="0"/>
    <xf numFmtId="0" fontId="0" fillId="0" borderId="0" xfId="0" applyFont="1" applyFill="1"/>
    <xf numFmtId="0" fontId="2" fillId="0" borderId="0" xfId="0" applyFont="1" applyFill="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top" wrapText="1"/>
    </xf>
    <xf numFmtId="0" fontId="3" fillId="0" borderId="3" xfId="0" applyFont="1" applyFill="1" applyBorder="1" applyAlignment="1">
      <alignment horizontal="left" vertical="top"/>
    </xf>
    <xf numFmtId="0" fontId="2" fillId="2" borderId="4" xfId="0" applyFont="1" applyFill="1" applyBorder="1" applyAlignment="1">
      <alignment horizontal="center" vertical="center"/>
    </xf>
    <xf numFmtId="0" fontId="4" fillId="0" borderId="5" xfId="0" applyFont="1" applyFill="1" applyBorder="1" applyAlignment="1" applyProtection="1">
      <alignment horizontal="center" vertical="center" wrapText="1"/>
    </xf>
    <xf numFmtId="0" fontId="4" fillId="0" borderId="2" xfId="0" applyFont="1" applyFill="1" applyBorder="1" applyAlignment="1" applyProtection="1">
      <alignment horizontal="center" vertical="top" wrapText="1"/>
    </xf>
    <xf numFmtId="0" fontId="2" fillId="0" borderId="0" xfId="0" applyFont="1" applyFill="1"/>
    <xf numFmtId="0" fontId="0" fillId="2" borderId="2" xfId="0" applyFont="1" applyFill="1" applyBorder="1" applyAlignment="1">
      <alignment horizontal="center" vertical="center"/>
    </xf>
    <xf numFmtId="0" fontId="4" fillId="0" borderId="5" xfId="0" applyFont="1" applyFill="1" applyBorder="1" applyAlignment="1" applyProtection="1">
      <alignment horizontal="left" vertical="top" wrapText="1" indent="2"/>
    </xf>
    <xf numFmtId="4" fontId="4" fillId="3" borderId="2" xfId="0" applyNumberFormat="1" applyFont="1" applyFill="1" applyBorder="1" applyAlignment="1" applyProtection="1">
      <alignment horizontal="left" vertical="top" wrapText="1" indent="2"/>
    </xf>
    <xf numFmtId="10" fontId="4" fillId="3" borderId="2" xfId="0" applyNumberFormat="1" applyFont="1" applyFill="1" applyBorder="1" applyAlignment="1" applyProtection="1">
      <alignment horizontal="left" vertical="top" wrapText="1" indent="2"/>
    </xf>
    <xf numFmtId="164" fontId="0" fillId="0" borderId="0" xfId="0" applyNumberFormat="1" applyFont="1" applyFill="1"/>
    <xf numFmtId="0" fontId="5" fillId="0" borderId="5" xfId="0" applyFont="1" applyFill="1" applyBorder="1" applyAlignment="1" applyProtection="1">
      <alignment horizontal="left" vertical="top" wrapText="1" indent="2"/>
    </xf>
    <xf numFmtId="43" fontId="0" fillId="0" borderId="0" xfId="1" applyFont="1" applyFill="1"/>
    <xf numFmtId="0" fontId="5" fillId="0" borderId="5" xfId="0" applyFont="1" applyFill="1" applyBorder="1" applyAlignment="1" applyProtection="1">
      <alignment horizontal="left" vertical="top" wrapText="1" indent="3"/>
    </xf>
    <xf numFmtId="0" fontId="5" fillId="0" borderId="6"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top" wrapText="1" indent="4"/>
    </xf>
    <xf numFmtId="0" fontId="5" fillId="0" borderId="5" xfId="0" applyFont="1" applyFill="1" applyBorder="1" applyAlignment="1" applyProtection="1">
      <alignment horizontal="left" vertical="top" wrapText="1" indent="5"/>
    </xf>
    <xf numFmtId="0" fontId="5" fillId="0" borderId="5" xfId="0" applyFont="1" applyFill="1" applyBorder="1" applyAlignment="1" applyProtection="1">
      <alignment horizontal="left" vertical="top" wrapText="1" indent="1"/>
    </xf>
    <xf numFmtId="0" fontId="0" fillId="0" borderId="7" xfId="0" applyFont="1" applyFill="1" applyBorder="1" applyAlignment="1">
      <alignment horizontal="left" wrapText="1"/>
    </xf>
    <xf numFmtId="0" fontId="0" fillId="0" borderId="0" xfId="0" applyFont="1" applyFill="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emane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fmemmedova-shukurov/Desktop/documents_2021/HESABATLIQ%20ve%20vergi/Sayt%20melumatlari/Sayt%20illik/12-2021/ToBB-Gosteris-KapitStrukt+Codes-ILLIK-MAST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kredi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sheetName val="Linkler"/>
      <sheetName val="16.8.1."/>
      <sheetName val="16.8.2 və 16.8.7"/>
      <sheetName val="A9"/>
      <sheetName val="16.8.3 və 16.8.4"/>
      <sheetName val="A10_new"/>
      <sheetName val="16.8.5."/>
      <sheetName val="A4"/>
      <sheetName val="16.8.6"/>
      <sheetName val="16.8.8"/>
      <sheetName val="16.8.10."/>
      <sheetName val="16.8.12."/>
      <sheetName val="A13"/>
      <sheetName val="A3"/>
      <sheetName val="16.8.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9"/>
  <sheetViews>
    <sheetView tabSelected="1" workbookViewId="0"/>
  </sheetViews>
  <sheetFormatPr defaultColWidth="9.140625" defaultRowHeight="15" x14ac:dyDescent="0.25"/>
  <cols>
    <col min="1" max="1" width="29.7109375" style="1" bestFit="1" customWidth="1"/>
    <col min="2" max="2" width="49.5703125" style="1" customWidth="1"/>
    <col min="3" max="3" width="21.140625" style="1" customWidth="1"/>
    <col min="4" max="4" width="20.28515625" style="1" bestFit="1" customWidth="1"/>
    <col min="5" max="5" width="20.28515625" style="1" customWidth="1"/>
    <col min="6" max="6" width="12.5703125" style="1" bestFit="1" customWidth="1"/>
    <col min="7" max="7" width="11.5703125" style="1" bestFit="1" customWidth="1"/>
    <col min="8" max="16384" width="9.140625" style="1"/>
  </cols>
  <sheetData>
    <row r="1" spans="1:10" ht="36.75" customHeight="1" x14ac:dyDescent="0.25">
      <c r="B1" s="2" t="s">
        <v>0</v>
      </c>
      <c r="C1" s="2"/>
      <c r="D1" s="2"/>
      <c r="E1" s="2"/>
    </row>
    <row r="2" spans="1:10" ht="18.75" x14ac:dyDescent="0.25">
      <c r="A2" s="3" t="s">
        <v>1</v>
      </c>
      <c r="B2" s="4"/>
      <c r="C2" s="4" t="s">
        <v>2</v>
      </c>
      <c r="D2" s="4" t="s">
        <v>3</v>
      </c>
      <c r="E2" s="4" t="s">
        <v>4</v>
      </c>
      <c r="G2" s="5"/>
    </row>
    <row r="3" spans="1:10" ht="45" x14ac:dyDescent="0.25">
      <c r="A3" s="6"/>
      <c r="B3" s="7" t="s">
        <v>5</v>
      </c>
      <c r="C3" s="8" t="s">
        <v>6</v>
      </c>
      <c r="D3" s="8" t="s">
        <v>7</v>
      </c>
      <c r="E3" s="8" t="s">
        <v>8</v>
      </c>
      <c r="G3" s="9"/>
      <c r="H3" s="9"/>
      <c r="I3" s="9"/>
    </row>
    <row r="4" spans="1:10" x14ac:dyDescent="0.25">
      <c r="A4" s="10" t="s">
        <v>9</v>
      </c>
      <c r="B4" s="11" t="s">
        <v>10</v>
      </c>
      <c r="C4" s="12">
        <f>SUM(C5,C10,C11,C12,C13,C14,C15,C16,C17,C18,C27)</f>
        <v>413861.28816</v>
      </c>
      <c r="D4" s="12">
        <f>SUM(D5,D10,D11,D12,D13,D14,D15,D16,D17,D18,D27)</f>
        <v>21533.168203874971</v>
      </c>
      <c r="E4" s="13">
        <f>D4/$C$4</f>
        <v>5.2029916350983245E-2</v>
      </c>
      <c r="F4" s="14"/>
      <c r="G4" s="14"/>
      <c r="H4" s="9"/>
      <c r="I4" s="9"/>
    </row>
    <row r="5" spans="1:10" x14ac:dyDescent="0.25">
      <c r="A5" s="10" t="s">
        <v>11</v>
      </c>
      <c r="B5" s="15" t="s">
        <v>12</v>
      </c>
      <c r="C5" s="12">
        <f>SUM(C6:C9)</f>
        <v>9134.2341199999992</v>
      </c>
      <c r="D5" s="12">
        <f>SUM(D6:D9)</f>
        <v>16.953479999999999</v>
      </c>
      <c r="E5" s="13">
        <f t="shared" ref="E5:E27" si="0">D5/$C$4</f>
        <v>4.0964159937195509E-5</v>
      </c>
      <c r="F5" s="14"/>
      <c r="G5" s="14"/>
      <c r="J5" s="16"/>
    </row>
    <row r="6" spans="1:10" x14ac:dyDescent="0.25">
      <c r="A6" s="10" t="s">
        <v>13</v>
      </c>
      <c r="B6" s="17" t="s">
        <v>14</v>
      </c>
      <c r="C6" s="12">
        <v>126.56820999999999</v>
      </c>
      <c r="D6" s="12">
        <v>4.9184400000000004</v>
      </c>
      <c r="E6" s="13">
        <f t="shared" si="0"/>
        <v>1.1884271713034723E-5</v>
      </c>
    </row>
    <row r="7" spans="1:10" ht="15.75" customHeight="1" x14ac:dyDescent="0.25">
      <c r="A7" s="10" t="s">
        <v>15</v>
      </c>
      <c r="B7" s="17" t="s">
        <v>16</v>
      </c>
      <c r="C7" s="12">
        <v>2353.8904599999996</v>
      </c>
      <c r="D7" s="12">
        <v>12.03504</v>
      </c>
      <c r="E7" s="13">
        <f t="shared" si="0"/>
        <v>2.9079888224160791E-5</v>
      </c>
    </row>
    <row r="8" spans="1:10" x14ac:dyDescent="0.25">
      <c r="A8" s="10" t="s">
        <v>17</v>
      </c>
      <c r="B8" s="17" t="s">
        <v>18</v>
      </c>
      <c r="C8" s="12">
        <v>0</v>
      </c>
      <c r="D8" s="12">
        <v>0</v>
      </c>
      <c r="E8" s="13">
        <f t="shared" si="0"/>
        <v>0</v>
      </c>
    </row>
    <row r="9" spans="1:10" x14ac:dyDescent="0.25">
      <c r="A9" s="10" t="s">
        <v>19</v>
      </c>
      <c r="B9" s="17" t="s">
        <v>20</v>
      </c>
      <c r="C9" s="12">
        <v>6653.7754500000001</v>
      </c>
      <c r="D9" s="12">
        <v>0</v>
      </c>
      <c r="E9" s="13">
        <f t="shared" si="0"/>
        <v>0</v>
      </c>
    </row>
    <row r="10" spans="1:10" x14ac:dyDescent="0.25">
      <c r="A10" s="10" t="s">
        <v>21</v>
      </c>
      <c r="B10" s="15" t="s">
        <v>22</v>
      </c>
      <c r="C10" s="12">
        <v>13058.117609999999</v>
      </c>
      <c r="D10" s="12">
        <v>2903.8499499999998</v>
      </c>
      <c r="E10" s="13">
        <f t="shared" si="0"/>
        <v>7.0164812053582623E-3</v>
      </c>
    </row>
    <row r="11" spans="1:10" x14ac:dyDescent="0.25">
      <c r="A11" s="10" t="s">
        <v>23</v>
      </c>
      <c r="B11" s="15" t="s">
        <v>24</v>
      </c>
      <c r="C11" s="12">
        <v>532.10286000000008</v>
      </c>
      <c r="D11" s="12">
        <v>7.6286899999999997</v>
      </c>
      <c r="E11" s="13">
        <f t="shared" si="0"/>
        <v>1.8432963454776485E-5</v>
      </c>
    </row>
    <row r="12" spans="1:10" x14ac:dyDescent="0.25">
      <c r="A12" s="10" t="s">
        <v>25</v>
      </c>
      <c r="B12" s="15" t="s">
        <v>26</v>
      </c>
      <c r="C12" s="12">
        <v>592.4770299999999</v>
      </c>
      <c r="D12" s="12">
        <v>68.826120000000003</v>
      </c>
      <c r="E12" s="13">
        <f t="shared" si="0"/>
        <v>1.6630238673927779E-4</v>
      </c>
    </row>
    <row r="13" spans="1:10" x14ac:dyDescent="0.25">
      <c r="A13" s="10" t="s">
        <v>27</v>
      </c>
      <c r="B13" s="15" t="s">
        <v>28</v>
      </c>
      <c r="C13" s="12">
        <v>60.711489999999998</v>
      </c>
      <c r="D13" s="12">
        <v>0</v>
      </c>
      <c r="E13" s="13">
        <f t="shared" si="0"/>
        <v>0</v>
      </c>
    </row>
    <row r="14" spans="1:10" x14ac:dyDescent="0.25">
      <c r="A14" s="10" t="s">
        <v>29</v>
      </c>
      <c r="B14" s="15" t="s">
        <v>30</v>
      </c>
      <c r="C14" s="12">
        <v>12932.130300000001</v>
      </c>
      <c r="D14" s="12">
        <v>56.855519999999999</v>
      </c>
      <c r="E14" s="13">
        <f t="shared" si="0"/>
        <v>1.3737820285819892E-4</v>
      </c>
    </row>
    <row r="15" spans="1:10" x14ac:dyDescent="0.25">
      <c r="A15" s="10" t="s">
        <v>31</v>
      </c>
      <c r="B15" s="15" t="s">
        <v>32</v>
      </c>
      <c r="C15" s="12">
        <v>84264.398339999956</v>
      </c>
      <c r="D15" s="12">
        <v>6307.054913874972</v>
      </c>
      <c r="E15" s="13">
        <f t="shared" si="0"/>
        <v>1.5239538208358947E-2</v>
      </c>
    </row>
    <row r="16" spans="1:10" x14ac:dyDescent="0.25">
      <c r="A16" s="10" t="s">
        <v>33</v>
      </c>
      <c r="B16" s="15" t="s">
        <v>34</v>
      </c>
      <c r="C16" s="12">
        <v>0</v>
      </c>
      <c r="D16" s="12">
        <v>0</v>
      </c>
      <c r="E16" s="13">
        <f t="shared" si="0"/>
        <v>0</v>
      </c>
    </row>
    <row r="17" spans="1:7" x14ac:dyDescent="0.25">
      <c r="A17" s="10" t="s">
        <v>35</v>
      </c>
      <c r="B17" s="18" t="s">
        <v>36</v>
      </c>
      <c r="C17" s="12">
        <v>0</v>
      </c>
      <c r="D17" s="12">
        <v>0</v>
      </c>
      <c r="E17" s="13">
        <f t="shared" si="0"/>
        <v>0</v>
      </c>
    </row>
    <row r="18" spans="1:7" ht="30" x14ac:dyDescent="0.25">
      <c r="A18" s="10" t="s">
        <v>37</v>
      </c>
      <c r="B18" s="18" t="s">
        <v>38</v>
      </c>
      <c r="C18" s="12">
        <f>SUM(C19,C21,C23,C24,C25,C26)</f>
        <v>293287.11641000002</v>
      </c>
      <c r="D18" s="12">
        <f>SUM(D19,D21,D23,D24,D25,D26)</f>
        <v>12171.999529999999</v>
      </c>
      <c r="E18" s="13">
        <f t="shared" si="0"/>
        <v>2.9410819224276585E-2</v>
      </c>
      <c r="F18" s="14"/>
      <c r="G18" s="14"/>
    </row>
    <row r="19" spans="1:7" x14ac:dyDescent="0.25">
      <c r="A19" s="10" t="s">
        <v>39</v>
      </c>
      <c r="B19" s="19" t="s">
        <v>40</v>
      </c>
      <c r="C19" s="12">
        <v>17830.443660000004</v>
      </c>
      <c r="D19" s="12">
        <v>64.418090000000007</v>
      </c>
      <c r="E19" s="13">
        <f t="shared" si="0"/>
        <v>1.5565140263878893E-4</v>
      </c>
    </row>
    <row r="20" spans="1:7" ht="30" x14ac:dyDescent="0.25">
      <c r="A20" s="10" t="s">
        <v>41</v>
      </c>
      <c r="B20" s="20" t="s">
        <v>42</v>
      </c>
      <c r="C20" s="12">
        <v>17830.443660000004</v>
      </c>
      <c r="D20" s="12">
        <v>64.418090000000007</v>
      </c>
      <c r="E20" s="13">
        <f t="shared" si="0"/>
        <v>1.5565140263878893E-4</v>
      </c>
    </row>
    <row r="21" spans="1:7" x14ac:dyDescent="0.25">
      <c r="A21" s="10" t="s">
        <v>43</v>
      </c>
      <c r="B21" s="19" t="s">
        <v>44</v>
      </c>
      <c r="C21" s="12">
        <v>1.03379</v>
      </c>
      <c r="D21" s="12">
        <v>1.03379</v>
      </c>
      <c r="E21" s="13">
        <f t="shared" si="0"/>
        <v>2.4979142277263044E-6</v>
      </c>
    </row>
    <row r="22" spans="1:7" ht="30" x14ac:dyDescent="0.25">
      <c r="A22" s="10" t="s">
        <v>45</v>
      </c>
      <c r="B22" s="20" t="s">
        <v>46</v>
      </c>
      <c r="C22" s="12">
        <v>0</v>
      </c>
      <c r="D22" s="12">
        <v>0</v>
      </c>
      <c r="E22" s="13">
        <f t="shared" si="0"/>
        <v>0</v>
      </c>
    </row>
    <row r="23" spans="1:7" x14ac:dyDescent="0.25">
      <c r="A23" s="10" t="s">
        <v>47</v>
      </c>
      <c r="B23" s="19" t="s">
        <v>48</v>
      </c>
      <c r="C23" s="12">
        <v>59.43638</v>
      </c>
      <c r="D23" s="12">
        <v>59.43638</v>
      </c>
      <c r="E23" s="13">
        <f t="shared" si="0"/>
        <v>1.4361425361683435E-4</v>
      </c>
    </row>
    <row r="24" spans="1:7" x14ac:dyDescent="0.25">
      <c r="A24" s="10" t="s">
        <v>49</v>
      </c>
      <c r="B24" s="19" t="s">
        <v>50</v>
      </c>
      <c r="C24" s="12">
        <v>15.79698</v>
      </c>
      <c r="D24" s="12">
        <v>15.79698</v>
      </c>
      <c r="E24" s="13">
        <f t="shared" si="0"/>
        <v>3.8169745400040506E-5</v>
      </c>
    </row>
    <row r="25" spans="1:7" x14ac:dyDescent="0.25">
      <c r="A25" s="10" t="s">
        <v>51</v>
      </c>
      <c r="B25" s="19" t="s">
        <v>52</v>
      </c>
      <c r="C25" s="12">
        <v>18010.329409999995</v>
      </c>
      <c r="D25" s="12">
        <v>536.55415999999991</v>
      </c>
      <c r="E25" s="13">
        <f t="shared" si="0"/>
        <v>1.2964589231949776E-3</v>
      </c>
    </row>
    <row r="26" spans="1:7" x14ac:dyDescent="0.25">
      <c r="A26" s="10" t="s">
        <v>53</v>
      </c>
      <c r="B26" s="19" t="s">
        <v>54</v>
      </c>
      <c r="C26" s="12">
        <v>257370.07618999999</v>
      </c>
      <c r="D26" s="12">
        <v>11494.760129999999</v>
      </c>
      <c r="E26" s="13">
        <f t="shared" si="0"/>
        <v>2.7774426985198216E-2</v>
      </c>
    </row>
    <row r="27" spans="1:7" x14ac:dyDescent="0.25">
      <c r="A27" s="10" t="s">
        <v>55</v>
      </c>
      <c r="B27" s="21" t="s">
        <v>56</v>
      </c>
      <c r="C27" s="12">
        <v>0</v>
      </c>
      <c r="D27" s="12">
        <v>0</v>
      </c>
      <c r="E27" s="13">
        <f t="shared" si="0"/>
        <v>0</v>
      </c>
    </row>
    <row r="28" spans="1:7" x14ac:dyDescent="0.25">
      <c r="B28" s="22" t="s">
        <v>57</v>
      </c>
      <c r="C28" s="22"/>
      <c r="D28" s="22"/>
      <c r="E28" s="22"/>
    </row>
    <row r="29" spans="1:7" ht="35.25" customHeight="1" x14ac:dyDescent="0.25">
      <c r="B29" s="23"/>
      <c r="C29" s="23"/>
      <c r="D29" s="23"/>
      <c r="E29" s="23"/>
    </row>
  </sheetData>
  <mergeCells count="3">
    <mergeCell ref="B1:E1"/>
    <mergeCell ref="A2:A3"/>
    <mergeCell ref="B28:E29"/>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16.8.2 və 16.8.7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Aysel F. Memmedova-Shukurova</dc:creator>
  <cp:lastModifiedBy>Aysel F. Memmedova-Shukurova</cp:lastModifiedBy>
  <dcterms:created xsi:type="dcterms:W3CDTF">2022-01-26T11:10:15Z</dcterms:created>
  <dcterms:modified xsi:type="dcterms:W3CDTF">2022-01-26T11:11:42Z</dcterms:modified>
</cp:coreProperties>
</file>